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ppo\Desktop\"/>
    </mc:Choice>
  </mc:AlternateContent>
  <xr:revisionPtr revIDLastSave="0" documentId="8_{0A1C0B6D-6A15-4E83-878F-F1C5E63A8D9B}" xr6:coauthVersionLast="47" xr6:coauthVersionMax="47" xr10:uidLastSave="{00000000-0000-0000-0000-000000000000}"/>
  <bookViews>
    <workbookView xWindow="-120" yWindow="-120" windowWidth="29040" windowHeight="15840" xr2:uid="{38273E71-E356-4903-B123-32B6FF0C107C}"/>
  </bookViews>
  <sheets>
    <sheet name="土砂搬入計画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1" l="1"/>
  <c r="K40" i="1"/>
  <c r="S36" i="1"/>
  <c r="K36" i="1"/>
  <c r="U12" i="1" s="1"/>
  <c r="S32" i="1"/>
  <c r="K32" i="1"/>
  <c r="S28" i="1"/>
  <c r="K28" i="1"/>
  <c r="S24" i="1"/>
  <c r="K24" i="1"/>
  <c r="S20" i="1"/>
  <c r="K20" i="1"/>
  <c r="S16" i="1"/>
  <c r="K16" i="1"/>
  <c r="A12" i="1" s="1"/>
  <c r="AA14" i="1" s="1"/>
  <c r="AA13" i="1" s="1"/>
  <c r="A14" i="1"/>
  <c r="B13" i="1"/>
  <c r="Q12" i="1"/>
  <c r="M12" i="1"/>
  <c r="I12" i="1"/>
  <c r="E12" i="1"/>
  <c r="V11" i="1"/>
  <c r="R11" i="1"/>
  <c r="N11" i="1"/>
  <c r="J11" i="1"/>
  <c r="F11" i="1"/>
  <c r="B11" i="1"/>
  <c r="S8" i="1"/>
</calcChain>
</file>

<file path=xl/sharedStrings.xml><?xml version="1.0" encoding="utf-8"?>
<sst xmlns="http://schemas.openxmlformats.org/spreadsheetml/2006/main" count="299" uniqueCount="60">
  <si>
    <t>令</t>
    <rPh sb="0" eb="1">
      <t>レイ</t>
    </rPh>
    <phoneticPr fontId="3"/>
  </si>
  <si>
    <t>和</t>
    <rPh sb="0" eb="1">
      <t>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</si>
  <si>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</si>
  <si>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</si>
  <si>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</si>
  <si>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土 砂 搬 入 計 画 表</t>
    <rPh sb="0" eb="1">
      <t>ツチ</t>
    </rPh>
    <rPh sb="2" eb="3">
      <t>スナ</t>
    </rPh>
    <rPh sb="4" eb="5">
      <t>ハン</t>
    </rPh>
    <rPh sb="6" eb="7">
      <t>イリ</t>
    </rPh>
    <rPh sb="8" eb="9">
      <t>ケイ</t>
    </rPh>
    <rPh sb="10" eb="11">
      <t>ガ</t>
    </rPh>
    <rPh sb="12" eb="13">
      <t>オモテ</t>
    </rPh>
    <phoneticPr fontId="3"/>
  </si>
  <si>
    <t>工事名</t>
    <rPh sb="0" eb="3">
      <t>コウジメイ</t>
    </rPh>
    <phoneticPr fontId="3"/>
  </si>
  <si>
    <t>○○○○工事</t>
    <rPh sb="4" eb="6">
      <t>コウジ</t>
    </rPh>
    <phoneticPr fontId="3"/>
  </si>
  <si>
    <t>工事請負者</t>
    <rPh sb="0" eb="2">
      <t>コウジ</t>
    </rPh>
    <rPh sb="2" eb="5">
      <t>ウケオイシャ</t>
    </rPh>
    <phoneticPr fontId="3"/>
  </si>
  <si>
    <t>株式会社○○建設</t>
    <rPh sb="0" eb="4">
      <t>カブシキガイシャ</t>
    </rPh>
    <rPh sb="6" eb="8">
      <t>ケンセツ</t>
    </rPh>
    <phoneticPr fontId="3"/>
  </si>
  <si>
    <t>搬入予定期間</t>
    <rPh sb="0" eb="2">
      <t>ハンニュウ</t>
    </rPh>
    <rPh sb="2" eb="4">
      <t>ヨテイ</t>
    </rPh>
    <rPh sb="4" eb="6">
      <t>キカン</t>
    </rPh>
    <phoneticPr fontId="3"/>
  </si>
  <si>
    <t>令和</t>
    <rPh sb="0" eb="2">
      <t>レイワ</t>
    </rPh>
    <phoneticPr fontId="3"/>
  </si>
  <si>
    <t>搬入土量</t>
    <rPh sb="0" eb="2">
      <t>ハンニュウ</t>
    </rPh>
    <rPh sb="2" eb="4">
      <t>ドリョウ</t>
    </rPh>
    <phoneticPr fontId="3"/>
  </si>
  <si>
    <t>m3</t>
    <phoneticPr fontId="3"/>
  </si>
  <si>
    <t>ダンプ総台数</t>
    <rPh sb="3" eb="4">
      <t>ソウ</t>
    </rPh>
    <rPh sb="4" eb="6">
      <t>ダイスウ</t>
    </rPh>
    <phoneticPr fontId="3"/>
  </si>
  <si>
    <t>台</t>
    <rPh sb="0" eb="1">
      <t>ダイ</t>
    </rPh>
    <phoneticPr fontId="3"/>
  </si>
  <si>
    <t>搬入予定</t>
    <rPh sb="0" eb="2">
      <t>ハンニュウ</t>
    </rPh>
    <rPh sb="2" eb="4">
      <t>ヨテイ</t>
    </rPh>
    <phoneticPr fontId="3"/>
  </si>
  <si>
    <t>計</t>
    <rPh sb="0" eb="1">
      <t>ケイ</t>
    </rPh>
    <phoneticPr fontId="3"/>
  </si>
  <si>
    <t>①</t>
    <phoneticPr fontId="3"/>
  </si>
  <si>
    <t>土量</t>
    <rPh sb="0" eb="2">
      <t>ドリョウ</t>
    </rPh>
    <phoneticPr fontId="3"/>
  </si>
  <si>
    <t>m3/月</t>
    <rPh sb="3" eb="4">
      <t>ツキ</t>
    </rPh>
    <phoneticPr fontId="3"/>
  </si>
  <si>
    <t>台/月</t>
    <rPh sb="0" eb="1">
      <t>ダイ</t>
    </rPh>
    <rPh sb="2" eb="3">
      <t>ツキ</t>
    </rPh>
    <phoneticPr fontId="3"/>
  </si>
  <si>
    <t>1</t>
    <phoneticPr fontId="3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</si>
  <si>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</si>
  <si>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</si>
  <si>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</si>
  <si>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</si>
  <si>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</si>
  <si>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</si>
  <si>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</si>
  <si>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</si>
  <si>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</si>
  <si>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</si>
  <si>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</si>
  <si>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</si>
  <si>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</si>
  <si>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</si>
  <si>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</si>
  <si>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</si>
  <si>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</si>
  <si>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</si>
  <si>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</si>
  <si>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</si>
  <si>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</si>
  <si>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</si>
  <si>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</si>
  <si>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</si>
  <si>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</si>
  <si>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</si>
  <si>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</si>
  <si>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</si>
  <si>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</si>
  <si>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</si>
  <si>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②</t>
    <phoneticPr fontId="3"/>
  </si>
  <si>
    <t>m3/月</t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</si>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</sst>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40" fontId="2" fillId="0" borderId="2" xfId="1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5" fillId="0" borderId="0" xfId="0" quotePrefix="1" applyFont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84BD6-3432-4A02-BC9D-5361E162D24E}">
  <sheetPr>
    <pageSetUpPr fitToPage="1"/>
  </sheetPr>
  <dimension ref="A1:AE45"/>
  <sheetViews>
    <sheetView tabSelected="1" topLeftCell="A22" workbookViewId="0">
      <selection activeCell="AB29" sqref="AB29"/>
    </sheetView>
  </sheetViews>
  <sheetFormatPr defaultRowHeight="13.5" x14ac:dyDescent="0.15"/>
  <cols>
    <col min="1" max="31" width="3" style="1" customWidth="1"/>
    <col min="32" max="256" width="9" style="1"/>
    <col min="257" max="287" width="3" style="1" customWidth="1"/>
    <col min="288" max="512" width="9" style="1"/>
    <col min="513" max="543" width="3" style="1" customWidth="1"/>
    <col min="544" max="768" width="9" style="1"/>
    <col min="769" max="799" width="3" style="1" customWidth="1"/>
    <col min="800" max="1024" width="9" style="1"/>
    <col min="1025" max="1055" width="3" style="1" customWidth="1"/>
    <col min="1056" max="1280" width="9" style="1"/>
    <col min="1281" max="1311" width="3" style="1" customWidth="1"/>
    <col min="1312" max="1536" width="9" style="1"/>
    <col min="1537" max="1567" width="3" style="1" customWidth="1"/>
    <col min="1568" max="1792" width="9" style="1"/>
    <col min="1793" max="1823" width="3" style="1" customWidth="1"/>
    <col min="1824" max="2048" width="9" style="1"/>
    <col min="2049" max="2079" width="3" style="1" customWidth="1"/>
    <col min="2080" max="2304" width="9" style="1"/>
    <col min="2305" max="2335" width="3" style="1" customWidth="1"/>
    <col min="2336" max="2560" width="9" style="1"/>
    <col min="2561" max="2591" width="3" style="1" customWidth="1"/>
    <col min="2592" max="2816" width="9" style="1"/>
    <col min="2817" max="2847" width="3" style="1" customWidth="1"/>
    <col min="2848" max="3072" width="9" style="1"/>
    <col min="3073" max="3103" width="3" style="1" customWidth="1"/>
    <col min="3104" max="3328" width="9" style="1"/>
    <col min="3329" max="3359" width="3" style="1" customWidth="1"/>
    <col min="3360" max="3584" width="9" style="1"/>
    <col min="3585" max="3615" width="3" style="1" customWidth="1"/>
    <col min="3616" max="3840" width="9" style="1"/>
    <col min="3841" max="3871" width="3" style="1" customWidth="1"/>
    <col min="3872" max="4096" width="9" style="1"/>
    <col min="4097" max="4127" width="3" style="1" customWidth="1"/>
    <col min="4128" max="4352" width="9" style="1"/>
    <col min="4353" max="4383" width="3" style="1" customWidth="1"/>
    <col min="4384" max="4608" width="9" style="1"/>
    <col min="4609" max="4639" width="3" style="1" customWidth="1"/>
    <col min="4640" max="4864" width="9" style="1"/>
    <col min="4865" max="4895" width="3" style="1" customWidth="1"/>
    <col min="4896" max="5120" width="9" style="1"/>
    <col min="5121" max="5151" width="3" style="1" customWidth="1"/>
    <col min="5152" max="5376" width="9" style="1"/>
    <col min="5377" max="5407" width="3" style="1" customWidth="1"/>
    <col min="5408" max="5632" width="9" style="1"/>
    <col min="5633" max="5663" width="3" style="1" customWidth="1"/>
    <col min="5664" max="5888" width="9" style="1"/>
    <col min="5889" max="5919" width="3" style="1" customWidth="1"/>
    <col min="5920" max="6144" width="9" style="1"/>
    <col min="6145" max="6175" width="3" style="1" customWidth="1"/>
    <col min="6176" max="6400" width="9" style="1"/>
    <col min="6401" max="6431" width="3" style="1" customWidth="1"/>
    <col min="6432" max="6656" width="9" style="1"/>
    <col min="6657" max="6687" width="3" style="1" customWidth="1"/>
    <col min="6688" max="6912" width="9" style="1"/>
    <col min="6913" max="6943" width="3" style="1" customWidth="1"/>
    <col min="6944" max="7168" width="9" style="1"/>
    <col min="7169" max="7199" width="3" style="1" customWidth="1"/>
    <col min="7200" max="7424" width="9" style="1"/>
    <col min="7425" max="7455" width="3" style="1" customWidth="1"/>
    <col min="7456" max="7680" width="9" style="1"/>
    <col min="7681" max="7711" width="3" style="1" customWidth="1"/>
    <col min="7712" max="7936" width="9" style="1"/>
    <col min="7937" max="7967" width="3" style="1" customWidth="1"/>
    <col min="7968" max="8192" width="9" style="1"/>
    <col min="8193" max="8223" width="3" style="1" customWidth="1"/>
    <col min="8224" max="8448" width="9" style="1"/>
    <col min="8449" max="8479" width="3" style="1" customWidth="1"/>
    <col min="8480" max="8704" width="9" style="1"/>
    <col min="8705" max="8735" width="3" style="1" customWidth="1"/>
    <col min="8736" max="8960" width="9" style="1"/>
    <col min="8961" max="8991" width="3" style="1" customWidth="1"/>
    <col min="8992" max="9216" width="9" style="1"/>
    <col min="9217" max="9247" width="3" style="1" customWidth="1"/>
    <col min="9248" max="9472" width="9" style="1"/>
    <col min="9473" max="9503" width="3" style="1" customWidth="1"/>
    <col min="9504" max="9728" width="9" style="1"/>
    <col min="9729" max="9759" width="3" style="1" customWidth="1"/>
    <col min="9760" max="9984" width="9" style="1"/>
    <col min="9985" max="10015" width="3" style="1" customWidth="1"/>
    <col min="10016" max="10240" width="9" style="1"/>
    <col min="10241" max="10271" width="3" style="1" customWidth="1"/>
    <col min="10272" max="10496" width="9" style="1"/>
    <col min="10497" max="10527" width="3" style="1" customWidth="1"/>
    <col min="10528" max="10752" width="9" style="1"/>
    <col min="10753" max="10783" width="3" style="1" customWidth="1"/>
    <col min="10784" max="11008" width="9" style="1"/>
    <col min="11009" max="11039" width="3" style="1" customWidth="1"/>
    <col min="11040" max="11264" width="9" style="1"/>
    <col min="11265" max="11295" width="3" style="1" customWidth="1"/>
    <col min="11296" max="11520" width="9" style="1"/>
    <col min="11521" max="11551" width="3" style="1" customWidth="1"/>
    <col min="11552" max="11776" width="9" style="1"/>
    <col min="11777" max="11807" width="3" style="1" customWidth="1"/>
    <col min="11808" max="12032" width="9" style="1"/>
    <col min="12033" max="12063" width="3" style="1" customWidth="1"/>
    <col min="12064" max="12288" width="9" style="1"/>
    <col min="12289" max="12319" width="3" style="1" customWidth="1"/>
    <col min="12320" max="12544" width="9" style="1"/>
    <col min="12545" max="12575" width="3" style="1" customWidth="1"/>
    <col min="12576" max="12800" width="9" style="1"/>
    <col min="12801" max="12831" width="3" style="1" customWidth="1"/>
    <col min="12832" max="13056" width="9" style="1"/>
    <col min="13057" max="13087" width="3" style="1" customWidth="1"/>
    <col min="13088" max="13312" width="9" style="1"/>
    <col min="13313" max="13343" width="3" style="1" customWidth="1"/>
    <col min="13344" max="13568" width="9" style="1"/>
    <col min="13569" max="13599" width="3" style="1" customWidth="1"/>
    <col min="13600" max="13824" width="9" style="1"/>
    <col min="13825" max="13855" width="3" style="1" customWidth="1"/>
    <col min="13856" max="14080" width="9" style="1"/>
    <col min="14081" max="14111" width="3" style="1" customWidth="1"/>
    <col min="14112" max="14336" width="9" style="1"/>
    <col min="14337" max="14367" width="3" style="1" customWidth="1"/>
    <col min="14368" max="14592" width="9" style="1"/>
    <col min="14593" max="14623" width="3" style="1" customWidth="1"/>
    <col min="14624" max="14848" width="9" style="1"/>
    <col min="14849" max="14879" width="3" style="1" customWidth="1"/>
    <col min="14880" max="15104" width="9" style="1"/>
    <col min="15105" max="15135" width="3" style="1" customWidth="1"/>
    <col min="15136" max="15360" width="9" style="1"/>
    <col min="15361" max="15391" width="3" style="1" customWidth="1"/>
    <col min="15392" max="15616" width="9" style="1"/>
    <col min="15617" max="15647" width="3" style="1" customWidth="1"/>
    <col min="15648" max="15872" width="9" style="1"/>
    <col min="15873" max="15903" width="3" style="1" customWidth="1"/>
    <col min="15904" max="16128" width="9" style="1"/>
    <col min="16129" max="16159" width="3" style="1" customWidth="1"/>
    <col min="16160" max="16384" width="9" style="1"/>
  </cols>
  <sheetData>
    <row r="1" spans="1:31" ht="17.25" customHeight="1" x14ac:dyDescent="0.15">
      <c r="X1" s="2" t="s">
        <v>0</v>
      </c>
      <c r="Y1" s="3" t="s">
        <v>1</v>
      </c>
      <c r="AA1" s="4" t="s">
        <v>2</v>
      </c>
      <c r="AC1" s="4" t="s">
        <v>3</v>
      </c>
      <c r="AE1" s="4" t="s">
        <v>4</v>
      </c>
    </row>
    <row r="2" spans="1:31" ht="17.25" customHeight="1" x14ac:dyDescent="0.15"/>
    <row r="3" spans="1:31" s="6" customFormat="1" ht="24.95" customHeight="1" x14ac:dyDescent="0.15">
      <c r="A3" s="5" t="s">
        <v>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6" customFormat="1" ht="9.9499999999999993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1.95" customHeight="1" x14ac:dyDescent="0.15">
      <c r="A5" s="4">
        <v>1</v>
      </c>
      <c r="B5" s="8" t="s">
        <v>6</v>
      </c>
      <c r="C5" s="8"/>
      <c r="D5" s="8"/>
      <c r="E5" s="8"/>
      <c r="F5" s="8"/>
      <c r="H5" s="9" t="s">
        <v>7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21.95" customHeight="1" x14ac:dyDescent="0.15">
      <c r="A6" s="4">
        <v>2</v>
      </c>
      <c r="B6" s="8" t="s">
        <v>8</v>
      </c>
      <c r="C6" s="8"/>
      <c r="D6" s="8"/>
      <c r="E6" s="8"/>
      <c r="F6" s="8"/>
      <c r="H6" s="9" t="s">
        <v>9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1.95" customHeight="1" x14ac:dyDescent="0.15">
      <c r="A7" s="4">
        <v>3</v>
      </c>
      <c r="B7" s="8" t="s">
        <v>10</v>
      </c>
      <c r="C7" s="8"/>
      <c r="D7" s="8"/>
      <c r="E7" s="8"/>
      <c r="F7" s="8"/>
      <c r="H7" s="9" t="s">
        <v>11</v>
      </c>
      <c r="I7" s="9"/>
      <c r="J7" s="9"/>
      <c r="K7" s="9" t="s">
        <v>2</v>
      </c>
      <c r="L7" s="9"/>
      <c r="M7" s="9" t="s">
        <v>3</v>
      </c>
      <c r="N7" s="9"/>
      <c r="O7" s="9" t="s">
        <v>4</v>
      </c>
      <c r="P7" s="9"/>
      <c r="Q7" s="9"/>
      <c r="R7" s="9"/>
      <c r="S7" s="9" t="s">
        <v>11</v>
      </c>
      <c r="T7" s="9"/>
      <c r="U7" s="9"/>
      <c r="V7" s="9" t="s">
        <v>2</v>
      </c>
      <c r="W7" s="9"/>
      <c r="X7" s="9" t="s">
        <v>3</v>
      </c>
      <c r="Y7" s="9"/>
      <c r="Z7" s="9" t="s">
        <v>4</v>
      </c>
      <c r="AA7" s="9"/>
      <c r="AB7" s="9"/>
      <c r="AC7" s="9"/>
      <c r="AD7" s="9"/>
      <c r="AE7" s="9"/>
    </row>
    <row r="8" spans="1:31" ht="21.95" customHeight="1" x14ac:dyDescent="0.15">
      <c r="A8" s="4">
        <v>4</v>
      </c>
      <c r="B8" s="8" t="s">
        <v>12</v>
      </c>
      <c r="C8" s="8"/>
      <c r="D8" s="8"/>
      <c r="E8" s="8"/>
      <c r="F8" s="8"/>
      <c r="H8" s="10">
        <v>782.55</v>
      </c>
      <c r="I8" s="10"/>
      <c r="J8" s="10"/>
      <c r="K8" s="10"/>
      <c r="L8" s="9" t="s">
        <v>13</v>
      </c>
      <c r="M8" s="9"/>
      <c r="N8" s="11" t="s">
        <v>14</v>
      </c>
      <c r="O8" s="11"/>
      <c r="P8" s="11"/>
      <c r="Q8" s="11"/>
      <c r="R8" s="11"/>
      <c r="S8" s="11">
        <f>H8/5.55</f>
        <v>141</v>
      </c>
      <c r="T8" s="11"/>
      <c r="U8" s="11"/>
      <c r="V8" s="9" t="s">
        <v>15</v>
      </c>
      <c r="W8" s="9"/>
      <c r="X8" s="9"/>
      <c r="Y8" s="9"/>
      <c r="Z8" s="9"/>
      <c r="AA8" s="9"/>
      <c r="AB8" s="9"/>
      <c r="AC8" s="9"/>
      <c r="AD8" s="9"/>
      <c r="AE8" s="9"/>
    </row>
    <row r="9" spans="1:31" ht="21.95" customHeight="1" x14ac:dyDescent="0.15">
      <c r="A9" s="4">
        <v>5</v>
      </c>
      <c r="B9" s="8" t="s">
        <v>16</v>
      </c>
      <c r="C9" s="8"/>
      <c r="D9" s="8"/>
      <c r="E9" s="8"/>
      <c r="F9" s="8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5.0999999999999996" customHeight="1" x14ac:dyDescent="0.15"/>
    <row r="11" spans="1:31" ht="20.100000000000001" customHeight="1" x14ac:dyDescent="0.15">
      <c r="A11" s="13"/>
      <c r="B11" s="14">
        <f>E16</f>
        <v>2</v>
      </c>
      <c r="C11" s="14" t="s">
        <v>3</v>
      </c>
      <c r="D11" s="15"/>
      <c r="E11" s="13"/>
      <c r="F11" s="14">
        <f>E20</f>
        <v>3</v>
      </c>
      <c r="G11" s="14" t="s">
        <v>3</v>
      </c>
      <c r="H11" s="15"/>
      <c r="I11" s="13"/>
      <c r="J11" s="14">
        <f>E24</f>
        <v>4</v>
      </c>
      <c r="K11" s="14" t="s">
        <v>3</v>
      </c>
      <c r="L11" s="15"/>
      <c r="M11" s="13"/>
      <c r="N11" s="14">
        <f>E28</f>
        <v>5</v>
      </c>
      <c r="O11" s="14" t="s">
        <v>3</v>
      </c>
      <c r="P11" s="15"/>
      <c r="Q11" s="13"/>
      <c r="R11" s="14">
        <f>E32</f>
        <v>6</v>
      </c>
      <c r="S11" s="14" t="s">
        <v>3</v>
      </c>
      <c r="T11" s="15"/>
      <c r="U11" s="13"/>
      <c r="V11" s="14">
        <f>E36</f>
        <v>7</v>
      </c>
      <c r="W11" s="14" t="s">
        <v>3</v>
      </c>
      <c r="X11" s="15"/>
    </row>
    <row r="12" spans="1:31" ht="20.100000000000001" customHeight="1" x14ac:dyDescent="0.15">
      <c r="A12" s="16">
        <f>K16</f>
        <v>277.5</v>
      </c>
      <c r="B12" s="17"/>
      <c r="C12" s="17"/>
      <c r="D12" s="18"/>
      <c r="E12" s="16">
        <f>K20</f>
        <v>222</v>
      </c>
      <c r="F12" s="17"/>
      <c r="G12" s="17"/>
      <c r="H12" s="18"/>
      <c r="I12" s="16">
        <f>K24</f>
        <v>72.149999999999991</v>
      </c>
      <c r="J12" s="17"/>
      <c r="K12" s="17"/>
      <c r="L12" s="18"/>
      <c r="M12" s="16">
        <f>K28</f>
        <v>210.9</v>
      </c>
      <c r="N12" s="17"/>
      <c r="O12" s="17"/>
      <c r="P12" s="18"/>
      <c r="Q12" s="16">
        <f>K32</f>
        <v>0</v>
      </c>
      <c r="R12" s="17"/>
      <c r="S12" s="17"/>
      <c r="T12" s="18"/>
      <c r="U12" s="16">
        <f>K36</f>
        <v>0</v>
      </c>
      <c r="V12" s="17"/>
      <c r="W12" s="17"/>
      <c r="X12" s="18"/>
    </row>
    <row r="13" spans="1:31" ht="20.100000000000001" customHeight="1" x14ac:dyDescent="0.15">
      <c r="A13" s="13"/>
      <c r="B13" s="14">
        <f>E40</f>
        <v>8</v>
      </c>
      <c r="C13" s="14" t="s">
        <v>3</v>
      </c>
      <c r="D13" s="15"/>
      <c r="E13" s="13"/>
      <c r="F13" s="14"/>
      <c r="G13" s="14" t="s">
        <v>3</v>
      </c>
      <c r="H13" s="15"/>
      <c r="I13" s="13"/>
      <c r="J13" s="14"/>
      <c r="K13" s="14" t="s">
        <v>3</v>
      </c>
      <c r="L13" s="15"/>
      <c r="M13" s="13"/>
      <c r="N13" s="14"/>
      <c r="O13" s="14" t="s">
        <v>3</v>
      </c>
      <c r="P13" s="15"/>
      <c r="Q13" s="13"/>
      <c r="R13" s="14"/>
      <c r="S13" s="14" t="s">
        <v>3</v>
      </c>
      <c r="T13" s="15"/>
      <c r="U13" s="13"/>
      <c r="V13" s="14"/>
      <c r="W13" s="14" t="s">
        <v>3</v>
      </c>
      <c r="X13" s="15"/>
      <c r="Y13" s="19" t="s">
        <v>17</v>
      </c>
      <c r="Z13" s="20"/>
      <c r="AA13" s="21">
        <f>AA14/5.55</f>
        <v>141</v>
      </c>
      <c r="AB13" s="22"/>
      <c r="AC13" s="22"/>
      <c r="AD13" s="23"/>
      <c r="AE13" s="24" t="s">
        <v>15</v>
      </c>
    </row>
    <row r="14" spans="1:31" ht="20.100000000000001" customHeight="1" x14ac:dyDescent="0.15">
      <c r="A14" s="16">
        <f>K40</f>
        <v>0</v>
      </c>
      <c r="B14" s="17"/>
      <c r="C14" s="17"/>
      <c r="D14" s="18"/>
      <c r="E14" s="16"/>
      <c r="F14" s="17"/>
      <c r="G14" s="17"/>
      <c r="H14" s="18"/>
      <c r="I14" s="16"/>
      <c r="J14" s="17"/>
      <c r="K14" s="17"/>
      <c r="L14" s="18"/>
      <c r="M14" s="16"/>
      <c r="N14" s="17"/>
      <c r="O14" s="17"/>
      <c r="P14" s="18"/>
      <c r="Q14" s="16"/>
      <c r="R14" s="17"/>
      <c r="S14" s="17"/>
      <c r="T14" s="18"/>
      <c r="U14" s="16"/>
      <c r="V14" s="17"/>
      <c r="W14" s="17"/>
      <c r="X14" s="18"/>
      <c r="Y14" s="19" t="s">
        <v>17</v>
      </c>
      <c r="Z14" s="20"/>
      <c r="AA14" s="25">
        <f>SUM(A12:X12,A14:X14)</f>
        <v>782.55</v>
      </c>
      <c r="AB14" s="26"/>
      <c r="AC14" s="26"/>
      <c r="AD14" s="27"/>
      <c r="AE14" s="24" t="s">
        <v>13</v>
      </c>
    </row>
    <row r="15" spans="1:31" ht="17.25" customHeight="1" x14ac:dyDescent="0.15"/>
    <row r="16" spans="1:31" ht="20.100000000000001" customHeight="1" x14ac:dyDescent="0.15">
      <c r="B16" s="1" t="s">
        <v>18</v>
      </c>
      <c r="C16" s="1">
        <v>2</v>
      </c>
      <c r="D16" s="1" t="s">
        <v>2</v>
      </c>
      <c r="E16" s="1">
        <v>2</v>
      </c>
      <c r="F16" s="1" t="s">
        <v>3</v>
      </c>
      <c r="H16" s="28" t="s">
        <v>19</v>
      </c>
      <c r="I16" s="28"/>
      <c r="K16" s="29">
        <f>SUM(A18:AE18)*5.55</f>
        <v>277.5</v>
      </c>
      <c r="L16" s="29"/>
      <c r="M16" s="29"/>
      <c r="N16" s="29"/>
      <c r="O16" s="1" t="s">
        <v>20</v>
      </c>
      <c r="S16" s="28">
        <f>SUM(A18:AE18)</f>
        <v>50</v>
      </c>
      <c r="T16" s="28"/>
      <c r="U16" s="28"/>
      <c r="V16" s="1" t="s">
        <v>21</v>
      </c>
    </row>
    <row r="17" spans="1:31" ht="20.100000000000001" customHeight="1" x14ac:dyDescent="0.15">
      <c r="A17" s="30" t="s">
        <v>22</v>
      </c>
      <c r="B17" s="30" t="s">
        <v>23</v>
      </c>
      <c r="C17" s="30" t="s">
        <v>24</v>
      </c>
      <c r="D17" s="30" t="s">
        <v>25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30</v>
      </c>
      <c r="J17" s="30" t="s">
        <v>31</v>
      </c>
      <c r="K17" s="30" t="s">
        <v>32</v>
      </c>
      <c r="L17" s="30" t="s">
        <v>33</v>
      </c>
      <c r="M17" s="30" t="s">
        <v>34</v>
      </c>
      <c r="N17" s="30" t="s">
        <v>35</v>
      </c>
      <c r="O17" s="30" t="s">
        <v>36</v>
      </c>
      <c r="P17" s="30" t="s">
        <v>37</v>
      </c>
      <c r="Q17" s="30" t="s">
        <v>38</v>
      </c>
      <c r="R17" s="30" t="s">
        <v>39</v>
      </c>
      <c r="S17" s="30" t="s">
        <v>40</v>
      </c>
      <c r="T17" s="30" t="s">
        <v>41</v>
      </c>
      <c r="U17" s="30" t="s">
        <v>42</v>
      </c>
      <c r="V17" s="30" t="s">
        <v>43</v>
      </c>
      <c r="W17" s="30" t="s">
        <v>44</v>
      </c>
      <c r="X17" s="30" t="s">
        <v>45</v>
      </c>
      <c r="Y17" s="30" t="s">
        <v>46</v>
      </c>
      <c r="Z17" s="30" t="s">
        <v>47</v>
      </c>
      <c r="AA17" s="30" t="s">
        <v>48</v>
      </c>
      <c r="AB17" s="30" t="s">
        <v>49</v>
      </c>
      <c r="AC17" s="30" t="s">
        <v>50</v>
      </c>
      <c r="AD17" s="30" t="s">
        <v>51</v>
      </c>
      <c r="AE17" s="30" t="s">
        <v>52</v>
      </c>
    </row>
    <row r="18" spans="1:31" ht="20.100000000000001" customHeight="1" x14ac:dyDescent="0.15">
      <c r="A18" s="31"/>
      <c r="B18" s="31"/>
      <c r="C18" s="31"/>
      <c r="D18" s="31"/>
      <c r="E18" s="31"/>
      <c r="F18" s="31"/>
      <c r="G18" s="31"/>
      <c r="H18" s="31">
        <v>5</v>
      </c>
      <c r="I18" s="31"/>
      <c r="J18" s="31"/>
      <c r="K18" s="31"/>
      <c r="L18" s="31">
        <v>10</v>
      </c>
      <c r="M18" s="31"/>
      <c r="N18" s="31"/>
      <c r="O18" s="31"/>
      <c r="P18" s="31">
        <v>35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ht="17.25" customHeight="1" x14ac:dyDescent="0.15"/>
    <row r="20" spans="1:31" ht="20.100000000000001" customHeight="1" x14ac:dyDescent="0.15">
      <c r="B20" s="1" t="s">
        <v>53</v>
      </c>
      <c r="C20" s="1">
        <v>2</v>
      </c>
      <c r="D20" s="1" t="s">
        <v>2</v>
      </c>
      <c r="E20" s="1">
        <v>3</v>
      </c>
      <c r="F20" s="1" t="s">
        <v>3</v>
      </c>
      <c r="H20" s="28" t="s">
        <v>19</v>
      </c>
      <c r="I20" s="28"/>
      <c r="K20" s="29">
        <f>SUM(A22:AE22)*5.55</f>
        <v>222</v>
      </c>
      <c r="L20" s="29"/>
      <c r="M20" s="29"/>
      <c r="N20" s="29"/>
      <c r="O20" s="1" t="s">
        <v>54</v>
      </c>
      <c r="S20" s="28">
        <f>SUM(A22:AE22)</f>
        <v>40</v>
      </c>
      <c r="T20" s="28"/>
      <c r="U20" s="28"/>
      <c r="V20" s="1" t="s">
        <v>21</v>
      </c>
    </row>
    <row r="21" spans="1:31" ht="20.100000000000001" customHeight="1" x14ac:dyDescent="0.15">
      <c r="A21" s="30" t="s">
        <v>22</v>
      </c>
      <c r="B21" s="30" t="s">
        <v>23</v>
      </c>
      <c r="C21" s="30" t="s">
        <v>24</v>
      </c>
      <c r="D21" s="30" t="s">
        <v>25</v>
      </c>
      <c r="E21" s="30" t="s">
        <v>26</v>
      </c>
      <c r="F21" s="30" t="s">
        <v>27</v>
      </c>
      <c r="G21" s="30" t="s">
        <v>28</v>
      </c>
      <c r="H21" s="30" t="s">
        <v>29</v>
      </c>
      <c r="I21" s="30" t="s">
        <v>30</v>
      </c>
      <c r="J21" s="30" t="s">
        <v>31</v>
      </c>
      <c r="K21" s="30" t="s">
        <v>32</v>
      </c>
      <c r="L21" s="30" t="s">
        <v>33</v>
      </c>
      <c r="M21" s="30" t="s">
        <v>34</v>
      </c>
      <c r="N21" s="30" t="s">
        <v>35</v>
      </c>
      <c r="O21" s="30" t="s">
        <v>36</v>
      </c>
      <c r="P21" s="30" t="s">
        <v>37</v>
      </c>
      <c r="Q21" s="30" t="s">
        <v>38</v>
      </c>
      <c r="R21" s="30" t="s">
        <v>39</v>
      </c>
      <c r="S21" s="30" t="s">
        <v>40</v>
      </c>
      <c r="T21" s="30" t="s">
        <v>41</v>
      </c>
      <c r="U21" s="30" t="s">
        <v>42</v>
      </c>
      <c r="V21" s="30" t="s">
        <v>43</v>
      </c>
      <c r="W21" s="30" t="s">
        <v>44</v>
      </c>
      <c r="X21" s="30" t="s">
        <v>45</v>
      </c>
      <c r="Y21" s="30" t="s">
        <v>46</v>
      </c>
      <c r="Z21" s="30" t="s">
        <v>47</v>
      </c>
      <c r="AA21" s="30" t="s">
        <v>48</v>
      </c>
      <c r="AB21" s="30" t="s">
        <v>49</v>
      </c>
      <c r="AC21" s="30" t="s">
        <v>50</v>
      </c>
      <c r="AD21" s="30" t="s">
        <v>51</v>
      </c>
      <c r="AE21" s="30" t="s">
        <v>52</v>
      </c>
    </row>
    <row r="22" spans="1:31" ht="20.100000000000001" customHeight="1" x14ac:dyDescent="0.15">
      <c r="A22" s="31"/>
      <c r="B22" s="31"/>
      <c r="C22" s="31"/>
      <c r="D22" s="31"/>
      <c r="E22" s="31"/>
      <c r="F22" s="31"/>
      <c r="G22" s="31"/>
      <c r="H22" s="31"/>
      <c r="I22" s="31"/>
      <c r="J22" s="31">
        <v>15</v>
      </c>
      <c r="K22" s="31">
        <v>15</v>
      </c>
      <c r="L22" s="31">
        <v>10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ht="17.25" customHeight="1" x14ac:dyDescent="0.15"/>
    <row r="24" spans="1:31" ht="20.100000000000001" customHeight="1" x14ac:dyDescent="0.15">
      <c r="B24" s="1" t="s">
        <v>55</v>
      </c>
      <c r="C24" s="1">
        <v>1</v>
      </c>
      <c r="D24" s="1" t="s">
        <v>2</v>
      </c>
      <c r="E24" s="1">
        <v>4</v>
      </c>
      <c r="F24" s="1" t="s">
        <v>3</v>
      </c>
      <c r="H24" s="28" t="s">
        <v>19</v>
      </c>
      <c r="I24" s="28"/>
      <c r="K24" s="29">
        <f>SUM(A26:AE26)*5.55</f>
        <v>72.149999999999991</v>
      </c>
      <c r="L24" s="29"/>
      <c r="M24" s="29"/>
      <c r="N24" s="29"/>
      <c r="O24" s="1" t="s">
        <v>54</v>
      </c>
      <c r="S24" s="28">
        <f>SUM(A26:AE26)</f>
        <v>13</v>
      </c>
      <c r="T24" s="28"/>
      <c r="U24" s="28"/>
      <c r="V24" s="1" t="s">
        <v>21</v>
      </c>
    </row>
    <row r="25" spans="1:31" ht="20.100000000000001" customHeight="1" x14ac:dyDescent="0.15">
      <c r="A25" s="30" t="s">
        <v>22</v>
      </c>
      <c r="B25" s="30" t="s">
        <v>23</v>
      </c>
      <c r="C25" s="30" t="s">
        <v>24</v>
      </c>
      <c r="D25" s="30" t="s">
        <v>25</v>
      </c>
      <c r="E25" s="30" t="s">
        <v>26</v>
      </c>
      <c r="F25" s="30" t="s">
        <v>27</v>
      </c>
      <c r="G25" s="30" t="s">
        <v>28</v>
      </c>
      <c r="H25" s="30" t="s">
        <v>29</v>
      </c>
      <c r="I25" s="30" t="s">
        <v>30</v>
      </c>
      <c r="J25" s="30" t="s">
        <v>31</v>
      </c>
      <c r="K25" s="30" t="s">
        <v>32</v>
      </c>
      <c r="L25" s="30" t="s">
        <v>33</v>
      </c>
      <c r="M25" s="30" t="s">
        <v>34</v>
      </c>
      <c r="N25" s="30" t="s">
        <v>35</v>
      </c>
      <c r="O25" s="30" t="s">
        <v>36</v>
      </c>
      <c r="P25" s="30" t="s">
        <v>37</v>
      </c>
      <c r="Q25" s="30" t="s">
        <v>38</v>
      </c>
      <c r="R25" s="30" t="s">
        <v>39</v>
      </c>
      <c r="S25" s="30" t="s">
        <v>40</v>
      </c>
      <c r="T25" s="30" t="s">
        <v>41</v>
      </c>
      <c r="U25" s="30" t="s">
        <v>42</v>
      </c>
      <c r="V25" s="30" t="s">
        <v>43</v>
      </c>
      <c r="W25" s="30" t="s">
        <v>44</v>
      </c>
      <c r="X25" s="30" t="s">
        <v>45</v>
      </c>
      <c r="Y25" s="30" t="s">
        <v>46</v>
      </c>
      <c r="Z25" s="30" t="s">
        <v>47</v>
      </c>
      <c r="AA25" s="30" t="s">
        <v>48</v>
      </c>
      <c r="AB25" s="30" t="s">
        <v>49</v>
      </c>
      <c r="AC25" s="30" t="s">
        <v>50</v>
      </c>
      <c r="AD25" s="30" t="s">
        <v>51</v>
      </c>
      <c r="AE25" s="30" t="s">
        <v>52</v>
      </c>
    </row>
    <row r="26" spans="1:31" ht="20.100000000000001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>
        <v>3</v>
      </c>
      <c r="S26" s="31">
        <v>5</v>
      </c>
      <c r="T26" s="31">
        <v>5</v>
      </c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7.25" customHeight="1" x14ac:dyDescent="0.15"/>
    <row r="28" spans="1:31" ht="20.100000000000001" customHeight="1" x14ac:dyDescent="0.15">
      <c r="B28" s="1" t="s">
        <v>56</v>
      </c>
      <c r="C28" s="1">
        <v>2</v>
      </c>
      <c r="D28" s="1" t="s">
        <v>2</v>
      </c>
      <c r="E28" s="1">
        <v>5</v>
      </c>
      <c r="F28" s="1" t="s">
        <v>3</v>
      </c>
      <c r="H28" s="28" t="s">
        <v>19</v>
      </c>
      <c r="I28" s="28"/>
      <c r="K28" s="29">
        <f>SUM(A30:AE30)*5.55</f>
        <v>210.9</v>
      </c>
      <c r="L28" s="29"/>
      <c r="M28" s="29"/>
      <c r="N28" s="29"/>
      <c r="O28" s="1" t="s">
        <v>54</v>
      </c>
      <c r="S28" s="28">
        <f>SUM(A30:AE30)</f>
        <v>38</v>
      </c>
      <c r="T28" s="28"/>
      <c r="U28" s="28"/>
      <c r="V28" s="1" t="s">
        <v>21</v>
      </c>
    </row>
    <row r="29" spans="1:31" ht="20.100000000000001" customHeight="1" x14ac:dyDescent="0.15">
      <c r="A29" s="30" t="s">
        <v>22</v>
      </c>
      <c r="B29" s="30" t="s">
        <v>23</v>
      </c>
      <c r="C29" s="30" t="s">
        <v>24</v>
      </c>
      <c r="D29" s="30" t="s">
        <v>25</v>
      </c>
      <c r="E29" s="30" t="s">
        <v>26</v>
      </c>
      <c r="F29" s="30" t="s">
        <v>27</v>
      </c>
      <c r="G29" s="30" t="s">
        <v>28</v>
      </c>
      <c r="H29" s="30" t="s">
        <v>29</v>
      </c>
      <c r="I29" s="30" t="s">
        <v>30</v>
      </c>
      <c r="J29" s="30" t="s">
        <v>31</v>
      </c>
      <c r="K29" s="30" t="s">
        <v>32</v>
      </c>
      <c r="L29" s="30" t="s">
        <v>33</v>
      </c>
      <c r="M29" s="30" t="s">
        <v>34</v>
      </c>
      <c r="N29" s="30" t="s">
        <v>35</v>
      </c>
      <c r="O29" s="30" t="s">
        <v>36</v>
      </c>
      <c r="P29" s="30" t="s">
        <v>37</v>
      </c>
      <c r="Q29" s="30" t="s">
        <v>38</v>
      </c>
      <c r="R29" s="30" t="s">
        <v>39</v>
      </c>
      <c r="S29" s="30" t="s">
        <v>40</v>
      </c>
      <c r="T29" s="30" t="s">
        <v>41</v>
      </c>
      <c r="U29" s="30" t="s">
        <v>42</v>
      </c>
      <c r="V29" s="30" t="s">
        <v>43</v>
      </c>
      <c r="W29" s="30" t="s">
        <v>44</v>
      </c>
      <c r="X29" s="30" t="s">
        <v>45</v>
      </c>
      <c r="Y29" s="30" t="s">
        <v>46</v>
      </c>
      <c r="Z29" s="30" t="s">
        <v>47</v>
      </c>
      <c r="AA29" s="30" t="s">
        <v>48</v>
      </c>
      <c r="AB29" s="30" t="s">
        <v>49</v>
      </c>
      <c r="AC29" s="30" t="s">
        <v>50</v>
      </c>
      <c r="AD29" s="30" t="s">
        <v>51</v>
      </c>
      <c r="AE29" s="30" t="s">
        <v>52</v>
      </c>
    </row>
    <row r="30" spans="1:31" ht="20.100000000000001" customHeight="1" x14ac:dyDescent="0.15">
      <c r="A30" s="31"/>
      <c r="B30" s="31"/>
      <c r="C30" s="31"/>
      <c r="D30" s="31"/>
      <c r="E30" s="31"/>
      <c r="F30" s="31">
        <v>11</v>
      </c>
      <c r="G30" s="31">
        <v>12</v>
      </c>
      <c r="H30" s="31"/>
      <c r="I30" s="31">
        <v>15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ht="17.25" customHeight="1" x14ac:dyDescent="0.15"/>
    <row r="32" spans="1:31" ht="20.100000000000001" customHeight="1" x14ac:dyDescent="0.15">
      <c r="B32" s="1" t="s">
        <v>57</v>
      </c>
      <c r="C32" s="1">
        <v>2</v>
      </c>
      <c r="D32" s="1" t="s">
        <v>2</v>
      </c>
      <c r="E32" s="1">
        <v>6</v>
      </c>
      <c r="F32" s="1" t="s">
        <v>3</v>
      </c>
      <c r="H32" s="28" t="s">
        <v>19</v>
      </c>
      <c r="I32" s="28"/>
      <c r="K32" s="29">
        <f>SUM(A34:AE34)*5.55</f>
        <v>0</v>
      </c>
      <c r="L32" s="29"/>
      <c r="M32" s="29"/>
      <c r="N32" s="29"/>
      <c r="O32" s="1" t="s">
        <v>54</v>
      </c>
      <c r="S32" s="28">
        <f>SUM(A34:AE34)</f>
        <v>0</v>
      </c>
      <c r="T32" s="28"/>
      <c r="U32" s="28"/>
      <c r="V32" s="1" t="s">
        <v>21</v>
      </c>
    </row>
    <row r="33" spans="1:31" ht="20.100000000000001" customHeight="1" x14ac:dyDescent="0.15">
      <c r="A33" s="30" t="s">
        <v>22</v>
      </c>
      <c r="B33" s="30" t="s">
        <v>23</v>
      </c>
      <c r="C33" s="30" t="s">
        <v>24</v>
      </c>
      <c r="D33" s="30" t="s">
        <v>25</v>
      </c>
      <c r="E33" s="30" t="s">
        <v>26</v>
      </c>
      <c r="F33" s="30" t="s">
        <v>27</v>
      </c>
      <c r="G33" s="30" t="s">
        <v>28</v>
      </c>
      <c r="H33" s="30" t="s">
        <v>29</v>
      </c>
      <c r="I33" s="30" t="s">
        <v>30</v>
      </c>
      <c r="J33" s="30" t="s">
        <v>31</v>
      </c>
      <c r="K33" s="30" t="s">
        <v>32</v>
      </c>
      <c r="L33" s="30" t="s">
        <v>33</v>
      </c>
      <c r="M33" s="30" t="s">
        <v>34</v>
      </c>
      <c r="N33" s="30" t="s">
        <v>35</v>
      </c>
      <c r="O33" s="30" t="s">
        <v>36</v>
      </c>
      <c r="P33" s="30" t="s">
        <v>37</v>
      </c>
      <c r="Q33" s="30" t="s">
        <v>38</v>
      </c>
      <c r="R33" s="30" t="s">
        <v>39</v>
      </c>
      <c r="S33" s="30" t="s">
        <v>40</v>
      </c>
      <c r="T33" s="30" t="s">
        <v>41</v>
      </c>
      <c r="U33" s="30" t="s">
        <v>42</v>
      </c>
      <c r="V33" s="30" t="s">
        <v>43</v>
      </c>
      <c r="W33" s="30" t="s">
        <v>44</v>
      </c>
      <c r="X33" s="30" t="s">
        <v>45</v>
      </c>
      <c r="Y33" s="30" t="s">
        <v>46</v>
      </c>
      <c r="Z33" s="30" t="s">
        <v>47</v>
      </c>
      <c r="AA33" s="30" t="s">
        <v>48</v>
      </c>
      <c r="AB33" s="30" t="s">
        <v>49</v>
      </c>
      <c r="AC33" s="30" t="s">
        <v>50</v>
      </c>
      <c r="AD33" s="30" t="s">
        <v>51</v>
      </c>
      <c r="AE33" s="30" t="s">
        <v>52</v>
      </c>
    </row>
    <row r="34" spans="1:31" ht="20.100000000000001" customHeight="1" x14ac:dyDescent="0.1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ht="17.25" customHeight="1" x14ac:dyDescent="0.15"/>
    <row r="36" spans="1:31" ht="20.100000000000001" customHeight="1" x14ac:dyDescent="0.15">
      <c r="B36" s="1" t="s">
        <v>58</v>
      </c>
      <c r="C36" s="1">
        <v>2</v>
      </c>
      <c r="D36" s="1" t="s">
        <v>2</v>
      </c>
      <c r="E36" s="1">
        <v>7</v>
      </c>
      <c r="F36" s="1" t="s">
        <v>3</v>
      </c>
      <c r="H36" s="28" t="s">
        <v>19</v>
      </c>
      <c r="I36" s="28"/>
      <c r="K36" s="29">
        <f>SUM(A38:AE38)*5.55</f>
        <v>0</v>
      </c>
      <c r="L36" s="29"/>
      <c r="M36" s="29"/>
      <c r="N36" s="29"/>
      <c r="O36" s="1" t="s">
        <v>54</v>
      </c>
      <c r="S36" s="28">
        <f>SUM(A38:AE38)</f>
        <v>0</v>
      </c>
      <c r="T36" s="28"/>
      <c r="U36" s="28"/>
      <c r="V36" s="1" t="s">
        <v>21</v>
      </c>
    </row>
    <row r="37" spans="1:31" ht="20.100000000000001" customHeight="1" x14ac:dyDescent="0.15">
      <c r="A37" s="30" t="s">
        <v>22</v>
      </c>
      <c r="B37" s="30" t="s">
        <v>23</v>
      </c>
      <c r="C37" s="30" t="s">
        <v>24</v>
      </c>
      <c r="D37" s="30" t="s">
        <v>25</v>
      </c>
      <c r="E37" s="30" t="s">
        <v>26</v>
      </c>
      <c r="F37" s="30" t="s">
        <v>27</v>
      </c>
      <c r="G37" s="30" t="s">
        <v>28</v>
      </c>
      <c r="H37" s="30" t="s">
        <v>29</v>
      </c>
      <c r="I37" s="30" t="s">
        <v>30</v>
      </c>
      <c r="J37" s="30" t="s">
        <v>31</v>
      </c>
      <c r="K37" s="30" t="s">
        <v>32</v>
      </c>
      <c r="L37" s="30" t="s">
        <v>33</v>
      </c>
      <c r="M37" s="30" t="s">
        <v>34</v>
      </c>
      <c r="N37" s="30" t="s">
        <v>35</v>
      </c>
      <c r="O37" s="30" t="s">
        <v>36</v>
      </c>
      <c r="P37" s="30" t="s">
        <v>37</v>
      </c>
      <c r="Q37" s="30" t="s">
        <v>38</v>
      </c>
      <c r="R37" s="30" t="s">
        <v>39</v>
      </c>
      <c r="S37" s="30" t="s">
        <v>40</v>
      </c>
      <c r="T37" s="30" t="s">
        <v>41</v>
      </c>
      <c r="U37" s="30" t="s">
        <v>42</v>
      </c>
      <c r="V37" s="30" t="s">
        <v>43</v>
      </c>
      <c r="W37" s="30" t="s">
        <v>44</v>
      </c>
      <c r="X37" s="30" t="s">
        <v>45</v>
      </c>
      <c r="Y37" s="30" t="s">
        <v>46</v>
      </c>
      <c r="Z37" s="30" t="s">
        <v>47</v>
      </c>
      <c r="AA37" s="30" t="s">
        <v>48</v>
      </c>
      <c r="AB37" s="30" t="s">
        <v>49</v>
      </c>
      <c r="AC37" s="30" t="s">
        <v>50</v>
      </c>
      <c r="AD37" s="30" t="s">
        <v>51</v>
      </c>
      <c r="AE37" s="30" t="s">
        <v>52</v>
      </c>
    </row>
    <row r="38" spans="1:31" ht="20.100000000000001" customHeight="1" x14ac:dyDescent="0.1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ht="17.25" customHeight="1" x14ac:dyDescent="0.15"/>
    <row r="40" spans="1:31" ht="20.100000000000001" customHeight="1" x14ac:dyDescent="0.15">
      <c r="B40" s="1" t="s">
        <v>59</v>
      </c>
      <c r="C40" s="1">
        <v>2</v>
      </c>
      <c r="D40" s="1" t="s">
        <v>2</v>
      </c>
      <c r="E40" s="1">
        <v>8</v>
      </c>
      <c r="F40" s="1" t="s">
        <v>3</v>
      </c>
      <c r="H40" s="28" t="s">
        <v>19</v>
      </c>
      <c r="I40" s="28"/>
      <c r="K40" s="29">
        <f>SUM(A42:AE42)*5.55</f>
        <v>0</v>
      </c>
      <c r="L40" s="29"/>
      <c r="M40" s="29"/>
      <c r="N40" s="29"/>
      <c r="O40" s="1" t="s">
        <v>54</v>
      </c>
      <c r="S40" s="28">
        <f>SUM(A42:AE42)</f>
        <v>0</v>
      </c>
      <c r="T40" s="28"/>
      <c r="U40" s="28"/>
      <c r="V40" s="1" t="s">
        <v>21</v>
      </c>
    </row>
    <row r="41" spans="1:31" ht="20.100000000000001" customHeight="1" x14ac:dyDescent="0.15">
      <c r="A41" s="30" t="s">
        <v>22</v>
      </c>
      <c r="B41" s="30" t="s">
        <v>23</v>
      </c>
      <c r="C41" s="30" t="s">
        <v>24</v>
      </c>
      <c r="D41" s="30" t="s">
        <v>25</v>
      </c>
      <c r="E41" s="30" t="s">
        <v>26</v>
      </c>
      <c r="F41" s="30" t="s">
        <v>27</v>
      </c>
      <c r="G41" s="30" t="s">
        <v>28</v>
      </c>
      <c r="H41" s="30" t="s">
        <v>29</v>
      </c>
      <c r="I41" s="30" t="s">
        <v>30</v>
      </c>
      <c r="J41" s="30" t="s">
        <v>31</v>
      </c>
      <c r="K41" s="30" t="s">
        <v>32</v>
      </c>
      <c r="L41" s="30" t="s">
        <v>33</v>
      </c>
      <c r="M41" s="30" t="s">
        <v>34</v>
      </c>
      <c r="N41" s="30" t="s">
        <v>35</v>
      </c>
      <c r="O41" s="30" t="s">
        <v>36</v>
      </c>
      <c r="P41" s="30" t="s">
        <v>37</v>
      </c>
      <c r="Q41" s="30" t="s">
        <v>38</v>
      </c>
      <c r="R41" s="30" t="s">
        <v>39</v>
      </c>
      <c r="S41" s="30" t="s">
        <v>40</v>
      </c>
      <c r="T41" s="30" t="s">
        <v>41</v>
      </c>
      <c r="U41" s="30" t="s">
        <v>42</v>
      </c>
      <c r="V41" s="30" t="s">
        <v>43</v>
      </c>
      <c r="W41" s="30" t="s">
        <v>44</v>
      </c>
      <c r="X41" s="30" t="s">
        <v>45</v>
      </c>
      <c r="Y41" s="30" t="s">
        <v>46</v>
      </c>
      <c r="Z41" s="30" t="s">
        <v>47</v>
      </c>
      <c r="AA41" s="30" t="s">
        <v>48</v>
      </c>
      <c r="AB41" s="30" t="s">
        <v>49</v>
      </c>
      <c r="AC41" s="30" t="s">
        <v>50</v>
      </c>
      <c r="AD41" s="30" t="s">
        <v>51</v>
      </c>
      <c r="AE41" s="30" t="s">
        <v>52</v>
      </c>
    </row>
    <row r="42" spans="1:31" ht="20.100000000000001" customHeight="1" x14ac:dyDescent="0.1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17.25" customHeight="1" x14ac:dyDescent="0.15"/>
    <row r="44" spans="1:31" ht="17.25" customHeight="1" x14ac:dyDescent="0.15"/>
    <row r="45" spans="1:31" ht="17.25" customHeight="1" x14ac:dyDescent="0.15"/>
  </sheetData>
  <mergeCells count="46">
    <mergeCell ref="H40:I40"/>
    <mergeCell ref="K40:N40"/>
    <mergeCell ref="S40:U40"/>
    <mergeCell ref="H32:I32"/>
    <mergeCell ref="K32:N32"/>
    <mergeCell ref="S32:U32"/>
    <mergeCell ref="H36:I36"/>
    <mergeCell ref="K36:N36"/>
    <mergeCell ref="S36:U36"/>
    <mergeCell ref="H24:I24"/>
    <mergeCell ref="K24:N24"/>
    <mergeCell ref="S24:U24"/>
    <mergeCell ref="H28:I28"/>
    <mergeCell ref="K28:N28"/>
    <mergeCell ref="S28:U28"/>
    <mergeCell ref="AA14:AD14"/>
    <mergeCell ref="H16:I16"/>
    <mergeCell ref="K16:N16"/>
    <mergeCell ref="S16:U16"/>
    <mergeCell ref="H20:I20"/>
    <mergeCell ref="K20:N20"/>
    <mergeCell ref="S20:U20"/>
    <mergeCell ref="U12:X12"/>
    <mergeCell ref="Y13:Z13"/>
    <mergeCell ref="AA13:AD13"/>
    <mergeCell ref="A14:D14"/>
    <mergeCell ref="E14:H14"/>
    <mergeCell ref="I14:L14"/>
    <mergeCell ref="M14:P14"/>
    <mergeCell ref="Q14:T14"/>
    <mergeCell ref="U14:X14"/>
    <mergeCell ref="Y14:Z14"/>
    <mergeCell ref="B9:F9"/>
    <mergeCell ref="A12:D12"/>
    <mergeCell ref="E12:H12"/>
    <mergeCell ref="I12:L12"/>
    <mergeCell ref="M12:P12"/>
    <mergeCell ref="Q12:T12"/>
    <mergeCell ref="A3:AE3"/>
    <mergeCell ref="B5:F5"/>
    <mergeCell ref="B6:F6"/>
    <mergeCell ref="B7:F7"/>
    <mergeCell ref="B8:F8"/>
    <mergeCell ref="H8:K8"/>
    <mergeCell ref="N8:R8"/>
    <mergeCell ref="S8:U8"/>
  </mergeCells>
  <phoneticPr fontId="3"/>
  <pageMargins left="0.78740157480314965" right="0.19685039370078741" top="0.78740157480314965" bottom="0.19685039370078741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土砂搬入計画表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将央 安永</dc:creator>
  <cp:lastModifiedBy>将央 安永</cp:lastModifiedBy>
  <dcterms:created xsi:type="dcterms:W3CDTF">2025-07-31T10:01:06Z</dcterms:created>
  <dcterms:modified xsi:type="dcterms:W3CDTF">2025-07-31T10:01:24Z</dcterms:modified>
</cp:coreProperties>
</file>